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Логические фунции" sheetId="1" r:id="rId1"/>
    <sheet name="Задание 1" sheetId="2" r:id="rId2"/>
    <sheet name="Задание 2" sheetId="3" r:id="rId3"/>
    <sheet name="Задание 3" sheetId="4" r:id="rId4"/>
    <sheet name="Задание 4" sheetId="5" r:id="rId5"/>
  </sheets>
  <externalReferences>
    <externalReference r:id="rId8"/>
  </externalReferences>
  <definedNames>
    <definedName name="Агент">#REF!</definedName>
    <definedName name="Бассейн">#REF!</definedName>
    <definedName name="результат">#REF!</definedName>
  </definedNames>
  <calcPr fullCalcOnLoad="1"/>
</workbook>
</file>

<file path=xl/sharedStrings.xml><?xml version="1.0" encoding="utf-8"?>
<sst xmlns="http://schemas.openxmlformats.org/spreadsheetml/2006/main" count="97" uniqueCount="77">
  <si>
    <t>Название функции</t>
  </si>
  <si>
    <t>Назначение</t>
  </si>
  <si>
    <t>Внешний вид</t>
  </si>
  <si>
    <t>Правила записи</t>
  </si>
  <si>
    <t xml:space="preserve">ЕСЛИ(лог_выражение; значение_если_истина; значение_если_ложь) </t>
  </si>
  <si>
    <t>Вычисление значения в зависимости от выполнения условия</t>
  </si>
  <si>
    <r>
      <rPr>
        <b/>
        <sz val="11"/>
        <color indexed="8"/>
        <rFont val="Calibri"/>
        <family val="2"/>
      </rPr>
      <t>Логическое выражение</t>
    </r>
    <r>
      <rPr>
        <sz val="11"/>
        <color theme="1"/>
        <rFont val="Calibri"/>
        <family val="2"/>
      </rPr>
      <t xml:space="preserve"> - условие, которое надо проверить, состоит из адреса проверяемой ячейки и оператора сравнения (</t>
    </r>
    <r>
      <rPr>
        <b/>
        <sz val="11"/>
        <color indexed="8"/>
        <rFont val="Calibri"/>
        <family val="2"/>
      </rPr>
      <t>&gt;</t>
    </r>
    <r>
      <rPr>
        <sz val="11"/>
        <color theme="1"/>
        <rFont val="Calibri"/>
        <family val="2"/>
      </rPr>
      <t xml:space="preserve"> - больше,</t>
    </r>
    <r>
      <rPr>
        <b/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</rPr>
      <t xml:space="preserve"> - меньше,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- равно,</t>
    </r>
    <r>
      <rPr>
        <b/>
        <sz val="11"/>
        <color indexed="8"/>
        <rFont val="Calibri"/>
        <family val="2"/>
      </rPr>
      <t xml:space="preserve">&lt;&gt; </t>
    </r>
    <r>
      <rPr>
        <sz val="11"/>
        <color theme="1"/>
        <rFont val="Calibri"/>
        <family val="2"/>
      </rPr>
      <t xml:space="preserve">- не равно).
</t>
    </r>
    <r>
      <rPr>
        <b/>
        <sz val="11"/>
        <color indexed="8"/>
        <rFont val="Calibri"/>
        <family val="2"/>
      </rPr>
      <t>Например</t>
    </r>
    <r>
      <rPr>
        <sz val="11"/>
        <color theme="1"/>
        <rFont val="Calibri"/>
        <family val="2"/>
      </rPr>
      <t xml:space="preserve">, А2&gt;B2, A2&gt;6, A2="водитель".
</t>
    </r>
    <r>
      <rPr>
        <b/>
        <sz val="11"/>
        <color indexed="8"/>
        <rFont val="Calibri"/>
        <family val="2"/>
      </rPr>
      <t>Значение_если_ИСТИНА</t>
    </r>
    <r>
      <rPr>
        <sz val="11"/>
        <color theme="1"/>
        <rFont val="Calibri"/>
        <family val="2"/>
      </rPr>
      <t xml:space="preserve"> - значение, которое получается при выполнении условия. </t>
    </r>
    <r>
      <rPr>
        <b/>
        <sz val="11"/>
        <color indexed="8"/>
        <rFont val="Calibri"/>
        <family val="2"/>
      </rPr>
      <t>Например</t>
    </r>
    <r>
      <rPr>
        <sz val="11"/>
        <color theme="1"/>
        <rFont val="Calibri"/>
        <family val="2"/>
      </rPr>
      <t xml:space="preserve">, 1, зачтено, молодец.
</t>
    </r>
    <r>
      <rPr>
        <b/>
        <sz val="11"/>
        <color indexed="8"/>
        <rFont val="Calibri"/>
        <family val="2"/>
      </rPr>
      <t>Значение_если_ЛОЖЬ</t>
    </r>
    <r>
      <rPr>
        <sz val="11"/>
        <color theme="1"/>
        <rFont val="Calibri"/>
        <family val="2"/>
      </rPr>
      <t xml:space="preserve"> - значение, которое получается при невыполнении условия. </t>
    </r>
    <r>
      <rPr>
        <b/>
        <sz val="11"/>
        <color indexed="8"/>
        <rFont val="Calibri"/>
        <family val="2"/>
      </rPr>
      <t>Например</t>
    </r>
    <r>
      <rPr>
        <sz val="11"/>
        <color theme="1"/>
        <rFont val="Calibri"/>
        <family val="2"/>
      </rPr>
      <t>, 0, не зачтено, подумай еще.</t>
    </r>
  </si>
  <si>
    <t>№ п/п</t>
  </si>
  <si>
    <t>Список класса</t>
  </si>
  <si>
    <t>Предмет</t>
  </si>
  <si>
    <t>Средний балл</t>
  </si>
  <si>
    <t>Результат зачёта</t>
  </si>
  <si>
    <t>алгебра</t>
  </si>
  <si>
    <t>геометрия</t>
  </si>
  <si>
    <t>физика</t>
  </si>
  <si>
    <t>Иванов</t>
  </si>
  <si>
    <t>Алексей</t>
  </si>
  <si>
    <t>Петрова</t>
  </si>
  <si>
    <t>Мария</t>
  </si>
  <si>
    <t>Афанасьев</t>
  </si>
  <si>
    <t>Пётр</t>
  </si>
  <si>
    <t>Орлова</t>
  </si>
  <si>
    <t>Наталья</t>
  </si>
  <si>
    <t>Мишина</t>
  </si>
  <si>
    <t>Ирина</t>
  </si>
  <si>
    <t>Цветаева</t>
  </si>
  <si>
    <t>Ольга</t>
  </si>
  <si>
    <t>Фёдоров</t>
  </si>
  <si>
    <t>Михаил</t>
  </si>
  <si>
    <t>Задание:</t>
  </si>
  <si>
    <r>
      <t xml:space="preserve">1. С помощью функции </t>
    </r>
    <r>
      <rPr>
        <b/>
        <sz val="10"/>
        <color indexed="8"/>
        <rFont val="Verdana"/>
        <family val="2"/>
      </rPr>
      <t>СРЗНАЧ()</t>
    </r>
    <r>
      <rPr>
        <sz val="10"/>
        <color indexed="8"/>
        <rFont val="Verdana"/>
        <family val="2"/>
      </rPr>
      <t xml:space="preserve"> высчитайте средний балл по предметам.</t>
    </r>
  </si>
  <si>
    <r>
      <t xml:space="preserve">3. Протяните маркер заполнения к ячейке </t>
    </r>
    <r>
      <rPr>
        <b/>
        <sz val="10"/>
        <color indexed="8"/>
        <rFont val="Verdana"/>
        <family val="2"/>
      </rPr>
      <t>H9</t>
    </r>
    <r>
      <rPr>
        <sz val="10"/>
        <color indexed="8"/>
        <rFont val="Verdana"/>
        <family val="2"/>
      </rPr>
      <t>.</t>
    </r>
  </si>
  <si>
    <t>4. Измените оценки в таблице произвольно. Понаблюдайте, как изменяются записи в ячейках.</t>
  </si>
  <si>
    <r>
      <t xml:space="preserve">2. Зачёт ставится в том случае, если средний балл больше "4". В ячейках H3:H9 должна появиться запись ЗАЧТЕНО или НЕ ЗАЧТЕНО. С помощью  функции </t>
    </r>
    <r>
      <rPr>
        <b/>
        <sz val="10"/>
        <color indexed="8"/>
        <rFont val="Verdana"/>
        <family val="2"/>
      </rPr>
      <t>ЕСЛИ</t>
    </r>
    <r>
      <rPr>
        <sz val="10"/>
        <color indexed="8"/>
        <rFont val="Verdana"/>
        <family val="2"/>
      </rPr>
      <t xml:space="preserve"> в ячейку </t>
    </r>
    <r>
      <rPr>
        <b/>
        <sz val="10"/>
        <color indexed="8"/>
        <rFont val="Verdana"/>
        <family val="2"/>
      </rPr>
      <t>H3</t>
    </r>
    <r>
      <rPr>
        <sz val="10"/>
        <color indexed="8"/>
        <rFont val="Verdana"/>
        <family val="2"/>
      </rPr>
      <t xml:space="preserve"> введите формулу: </t>
    </r>
    <r>
      <rPr>
        <b/>
        <sz val="10"/>
        <color indexed="8"/>
        <rFont val="Verdana"/>
        <family val="2"/>
      </rPr>
      <t>=ЕСЛИ(G3&gt;=4;"Зачтено";"Не зачтено")</t>
    </r>
    <r>
      <rPr>
        <sz val="10"/>
        <color indexed="8"/>
        <rFont val="Verdana"/>
        <family val="2"/>
      </rPr>
      <t>.</t>
    </r>
  </si>
  <si>
    <t>Фамилия</t>
  </si>
  <si>
    <t>Имя</t>
  </si>
  <si>
    <t>Количество конкурсов</t>
  </si>
  <si>
    <t>Баллы за конкурсы</t>
  </si>
  <si>
    <t>Прошли во 2-ой тур</t>
  </si>
  <si>
    <r>
      <t>Задание:</t>
    </r>
    <r>
      <rPr>
        <sz val="10"/>
        <color indexed="8"/>
        <rFont val="Verdana"/>
        <family val="2"/>
      </rPr>
      <t xml:space="preserve"> рассчитать</t>
    </r>
  </si>
  <si>
    <t>1) средний балл за конкурсы:</t>
  </si>
  <si>
    <t>2) наименьшее количество конкурсов:</t>
  </si>
  <si>
    <t>3) наибольшее количество баллов:</t>
  </si>
  <si>
    <t>4) условие прохождения во 2-ой тур: количество набранных баллов больше среднего балла за конкурсы. Указать участников конкурса, прошедших во второй тур (прошел или не прошел).</t>
  </si>
  <si>
    <t xml:space="preserve">Фамилия </t>
  </si>
  <si>
    <t>Количество баллов</t>
  </si>
  <si>
    <t>Группа</t>
  </si>
  <si>
    <r>
      <rPr>
        <b/>
        <sz val="11"/>
        <color indexed="8"/>
        <rFont val="Calibri"/>
        <family val="2"/>
      </rPr>
      <t>Задание</t>
    </r>
    <r>
      <rPr>
        <sz val="11"/>
        <color theme="1"/>
        <rFont val="Calibri"/>
        <family val="2"/>
      </rPr>
      <t xml:space="preserve">: отобрать детей в группы по подготовке к школе по следующим условиям: если количество баллов, полученных при тестировании, </t>
    </r>
    <r>
      <rPr>
        <b/>
        <sz val="11"/>
        <color indexed="8"/>
        <rFont val="Calibri"/>
        <family val="2"/>
      </rPr>
      <t>не превышает 10</t>
    </r>
    <r>
      <rPr>
        <sz val="11"/>
        <color theme="1"/>
        <rFont val="Calibri"/>
        <family val="2"/>
      </rPr>
      <t>, то это соответствует группе - "</t>
    </r>
    <r>
      <rPr>
        <b/>
        <sz val="11"/>
        <color indexed="8"/>
        <rFont val="Calibri"/>
        <family val="2"/>
      </rPr>
      <t>начинающие</t>
    </r>
    <r>
      <rPr>
        <sz val="11"/>
        <color theme="1"/>
        <rFont val="Calibri"/>
        <family val="2"/>
      </rPr>
      <t>", группе "</t>
    </r>
    <r>
      <rPr>
        <b/>
        <sz val="11"/>
        <color indexed="8"/>
        <rFont val="Calibri"/>
        <family val="2"/>
      </rPr>
      <t>базовая</t>
    </r>
    <r>
      <rPr>
        <sz val="11"/>
        <color theme="1"/>
        <rFont val="Calibri"/>
        <family val="2"/>
      </rPr>
      <t xml:space="preserve">" соответствует количество баллов </t>
    </r>
    <r>
      <rPr>
        <b/>
        <sz val="11"/>
        <color indexed="8"/>
        <rFont val="Calibri"/>
        <family val="2"/>
      </rPr>
      <t>от 11 до 20</t>
    </r>
    <r>
      <rPr>
        <sz val="11"/>
        <color theme="1"/>
        <rFont val="Calibri"/>
        <family val="2"/>
      </rPr>
      <t>, остальные воспитанники (</t>
    </r>
    <r>
      <rPr>
        <b/>
        <sz val="11"/>
        <color indexed="8"/>
        <rFont val="Calibri"/>
        <family val="2"/>
      </rPr>
      <t>более 21 балла</t>
    </r>
    <r>
      <rPr>
        <sz val="11"/>
        <color theme="1"/>
        <rFont val="Calibri"/>
        <family val="2"/>
      </rPr>
      <t>) - группа "</t>
    </r>
    <r>
      <rPr>
        <b/>
        <sz val="11"/>
        <color indexed="8"/>
        <rFont val="Calibri"/>
        <family val="2"/>
      </rPr>
      <t>продвинутые</t>
    </r>
    <r>
      <rPr>
        <sz val="11"/>
        <color theme="1"/>
        <rFont val="Calibri"/>
        <family val="2"/>
      </rPr>
      <t>".</t>
    </r>
  </si>
  <si>
    <t>Воробьева</t>
  </si>
  <si>
    <t>Сидоров</t>
  </si>
  <si>
    <t>Алгоритм работы:</t>
  </si>
  <si>
    <t>Смирнова</t>
  </si>
  <si>
    <r>
      <t xml:space="preserve">1. В ячейке С2 выбрать логическую функцию </t>
    </r>
    <r>
      <rPr>
        <b/>
        <sz val="11"/>
        <color indexed="8"/>
        <rFont val="Calibri"/>
        <family val="2"/>
      </rPr>
      <t xml:space="preserve">ЕСЛИ </t>
    </r>
    <r>
      <rPr>
        <sz val="11"/>
        <color theme="1"/>
        <rFont val="Calibri"/>
        <family val="2"/>
      </rPr>
      <t xml:space="preserve">и заполнить </t>
    </r>
    <r>
      <rPr>
        <b/>
        <sz val="11"/>
        <color indexed="8"/>
        <rFont val="Calibri"/>
        <family val="2"/>
      </rPr>
      <t>условие № 1</t>
    </r>
    <r>
      <rPr>
        <sz val="11"/>
        <color theme="1"/>
        <rFont val="Calibri"/>
        <family val="2"/>
      </rPr>
      <t xml:space="preserve"> и ввести </t>
    </r>
    <r>
      <rPr>
        <b/>
        <sz val="11"/>
        <color indexed="8"/>
        <rFont val="Calibri"/>
        <family val="2"/>
      </rPr>
      <t>название первой группы</t>
    </r>
  </si>
  <si>
    <t>Синичкин</t>
  </si>
  <si>
    <t>Фадеев</t>
  </si>
  <si>
    <t>Петров</t>
  </si>
  <si>
    <t>Пучкова</t>
  </si>
  <si>
    <t>Андреев</t>
  </si>
  <si>
    <t>Васильева</t>
  </si>
  <si>
    <r>
      <t xml:space="preserve">2. Переключить курсор в поле </t>
    </r>
    <r>
      <rPr>
        <b/>
        <sz val="11"/>
        <color indexed="8"/>
        <rFont val="Calibri"/>
        <family val="2"/>
      </rPr>
      <t>Значение_если_ложь</t>
    </r>
    <r>
      <rPr>
        <sz val="11"/>
        <color theme="1"/>
        <rFont val="Calibri"/>
        <family val="2"/>
      </rPr>
      <t xml:space="preserve"> и добавить новую функцию </t>
    </r>
    <r>
      <rPr>
        <b/>
        <sz val="11"/>
        <color indexed="8"/>
        <rFont val="Calibri"/>
        <family val="2"/>
      </rPr>
      <t>ЕСЛИ</t>
    </r>
  </si>
  <si>
    <t>3. Записать условие для определения новых груп по образцу:</t>
  </si>
  <si>
    <t>Формула:</t>
  </si>
  <si>
    <t>И (условие1; условие2;...)</t>
  </si>
  <si>
    <t>Одновременне выполнение нескольких условий</t>
  </si>
  <si>
    <t>Максимальный возраст</t>
  </si>
  <si>
    <t>Минимальный рост</t>
  </si>
  <si>
    <t>Возраст</t>
  </si>
  <si>
    <t>Рост</t>
  </si>
  <si>
    <t>Результат</t>
  </si>
  <si>
    <t>Смирнов</t>
  </si>
  <si>
    <t>Воронин</t>
  </si>
  <si>
    <t>Воробьев</t>
  </si>
  <si>
    <t>Снегирев</t>
  </si>
  <si>
    <t>Соколов</t>
  </si>
  <si>
    <t>Макаров</t>
  </si>
  <si>
    <t>Павлов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</si>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</sst>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\ _₽_-;\-* #,##0.0\ _₽_-;_-* &quot;-&quot;??\ _₽_-;_-@_-"/>
    <numFmt numFmtId="166" formatCode="0.0"/>
    <numFmt numFmtId="16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1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top" wrapText="1"/>
    </xf>
    <xf numFmtId="0" fontId="42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22" borderId="1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2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2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31" fillId="0" borderId="19" xfId="0" applyFont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166" fontId="43" fillId="0" borderId="19" xfId="104" applyNumberFormat="1" applyFont="1" applyBorder="1" applyAlignment="1">
      <alignment horizontal="center" vertical="center" wrapText="1"/>
    </xf>
    <xf numFmtId="166" fontId="44" fillId="2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85725</xdr:rowOff>
    </xdr:from>
    <xdr:to>
      <xdr:col>3</xdr:col>
      <xdr:colOff>3486150</xdr:colOff>
      <xdr:row>1</xdr:row>
      <xdr:rowOff>1790700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76225"/>
          <a:ext cx="3400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</xdr:row>
      <xdr:rowOff>76200</xdr:rowOff>
    </xdr:from>
    <xdr:to>
      <xdr:col>3</xdr:col>
      <xdr:colOff>3505200</xdr:colOff>
      <xdr:row>3</xdr:row>
      <xdr:rowOff>2000250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238375"/>
          <a:ext cx="34004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</xdr:row>
      <xdr:rowOff>152400</xdr:rowOff>
    </xdr:from>
    <xdr:to>
      <xdr:col>15</xdr:col>
      <xdr:colOff>542925</xdr:colOff>
      <xdr:row>13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42900"/>
          <a:ext cx="43910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5</xdr:row>
      <xdr:rowOff>28575</xdr:rowOff>
    </xdr:from>
    <xdr:to>
      <xdr:col>10</xdr:col>
      <xdr:colOff>295275</xdr:colOff>
      <xdr:row>10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r="12971" b="52104"/>
        <a:stretch>
          <a:fillRect/>
        </a:stretch>
      </xdr:blipFill>
      <xdr:spPr>
        <a:xfrm>
          <a:off x="3190875" y="1171575"/>
          <a:ext cx="3895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12</xdr:row>
      <xdr:rowOff>85725</xdr:rowOff>
    </xdr:from>
    <xdr:to>
      <xdr:col>19</xdr:col>
      <xdr:colOff>276225</xdr:colOff>
      <xdr:row>19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r="21244" b="49513"/>
        <a:stretch>
          <a:fillRect/>
        </a:stretch>
      </xdr:blipFill>
      <xdr:spPr>
        <a:xfrm>
          <a:off x="8343900" y="2562225"/>
          <a:ext cx="42100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11</xdr:col>
      <xdr:colOff>504825</xdr:colOff>
      <xdr:row>23</xdr:row>
      <xdr:rowOff>28575</xdr:rowOff>
    </xdr:to>
    <xdr:grpSp>
      <xdr:nvGrpSpPr>
        <xdr:cNvPr id="3" name="Группа 3"/>
        <xdr:cNvGrpSpPr>
          <a:grpSpLocks/>
        </xdr:cNvGrpSpPr>
      </xdr:nvGrpSpPr>
      <xdr:grpSpPr>
        <a:xfrm>
          <a:off x="3190875" y="2505075"/>
          <a:ext cx="4714875" cy="2095500"/>
          <a:chOff x="4168775" y="1282701"/>
          <a:chExt cx="4718049" cy="2103396"/>
        </a:xfrm>
        <a:solidFill>
          <a:srgbClr val="FFFFFF"/>
        </a:solidFill>
      </xdr:grpSpPr>
      <xdr:pic>
        <xdr:nvPicPr>
          <xdr:cNvPr id="4" name="Рисунок 4"/>
          <xdr:cNvPicPr preferRelativeResize="1">
            <a:picLocks noChangeAspect="1"/>
          </xdr:cNvPicPr>
        </xdr:nvPicPr>
        <xdr:blipFill>
          <a:blip r:embed="rId3"/>
          <a:srcRect l="-247" t="17364" r="43153" b="37275"/>
          <a:stretch>
            <a:fillRect/>
          </a:stretch>
        </xdr:blipFill>
        <xdr:spPr>
          <a:xfrm>
            <a:off x="4168775" y="1282701"/>
            <a:ext cx="4718049" cy="210339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Прямая со стрелкой 5"/>
          <xdr:cNvSpPr>
            <a:spLocks/>
          </xdr:cNvSpPr>
        </xdr:nvSpPr>
        <xdr:spPr>
          <a:xfrm flipH="1" flipV="1">
            <a:off x="5112385" y="1378406"/>
            <a:ext cx="1305720" cy="1348277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Прямая со стрелкой 6"/>
          <xdr:cNvSpPr>
            <a:spLocks/>
          </xdr:cNvSpPr>
        </xdr:nvSpPr>
        <xdr:spPr>
          <a:xfrm flipH="1" flipV="1">
            <a:off x="4397600" y="1531428"/>
            <a:ext cx="2039377" cy="1214185"/>
          </a:xfrm>
          <a:prstGeom prst="straightConnector1">
            <a:avLst/>
          </a:prstGeom>
          <a:noFill/>
          <a:ln w="285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1</xdr:row>
      <xdr:rowOff>161925</xdr:rowOff>
    </xdr:from>
    <xdr:to>
      <xdr:col>16</xdr:col>
      <xdr:colOff>142875</xdr:colOff>
      <xdr:row>21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52425"/>
          <a:ext cx="63246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22</xdr:row>
      <xdr:rowOff>95250</xdr:rowOff>
    </xdr:from>
    <xdr:to>
      <xdr:col>18</xdr:col>
      <xdr:colOff>561975</xdr:colOff>
      <xdr:row>33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6590" t="17839" r="57313" b="57678"/>
        <a:stretch>
          <a:fillRect/>
        </a:stretch>
      </xdr:blipFill>
      <xdr:spPr>
        <a:xfrm>
          <a:off x="8239125" y="4286250"/>
          <a:ext cx="541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92&#1044;,%2012&#1044;,%20295&#1044;\&#1047;&#1072;&#1085;&#1103;&#1090;&#1080;&#1077;%2029.03\&#1060;&#1086;&#1088;&#1084;&#1091;&#1083;&#1099;.%20&#1060;&#1091;&#1085;&#1082;&#1094;&#1080;&#1080;%20&#1076;&#1083;&#1103;%20295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ы"/>
      <sheetName val="Пример 1"/>
      <sheetName val="пример2"/>
      <sheetName val="Функции"/>
      <sheetName val="Задание 1"/>
      <sheetName val="Функция ЕСЛИ"/>
      <sheetName val="Задание 2"/>
      <sheetName val="Задание 3"/>
      <sheetName val="Задание 4"/>
      <sheetName val="Задание 5"/>
      <sheetName val="Задание 6"/>
      <sheetName val="Задание 7"/>
      <sheetName val="Задание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26.421875" style="0" customWidth="1"/>
    <col min="3" max="3" width="24.7109375" style="0" bestFit="1" customWidth="1"/>
    <col min="4" max="4" width="53.421875" style="0" customWidth="1"/>
    <col min="5" max="5" width="65.28125" style="0" customWidth="1"/>
  </cols>
  <sheetData>
    <row r="1" spans="2:5" ht="15">
      <c r="B1" s="29" t="s">
        <v>0</v>
      </c>
      <c r="C1" s="29" t="s">
        <v>1</v>
      </c>
      <c r="D1" s="29" t="s">
        <v>2</v>
      </c>
      <c r="E1" s="30" t="s">
        <v>3</v>
      </c>
    </row>
    <row r="2" spans="2:5" ht="150" customHeight="1">
      <c r="B2" s="1" t="s">
        <v>4</v>
      </c>
      <c r="C2" s="2" t="s">
        <v>5</v>
      </c>
      <c r="D2" s="3"/>
      <c r="E2" s="4" t="s">
        <v>6</v>
      </c>
    </row>
    <row r="3" ht="5.25" customHeight="1"/>
    <row r="4" spans="2:5" ht="162.75" customHeight="1">
      <c r="B4" s="1" t="s">
        <v>62</v>
      </c>
      <c r="C4" s="2" t="s">
        <v>63</v>
      </c>
      <c r="D4" s="3"/>
      <c r="E4" s="3"/>
    </row>
    <row r="15" ht="15.75">
      <c r="C15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4" sqref="F4"/>
    </sheetView>
  </sheetViews>
  <sheetFormatPr defaultColWidth="9.7109375" defaultRowHeight="15" customHeight="1"/>
  <cols>
    <col min="1" max="1" width="9.7109375" style="6" customWidth="1"/>
    <col min="2" max="2" width="13.7109375" style="6" customWidth="1"/>
    <col min="3" max="3" width="9.7109375" style="6" customWidth="1"/>
    <col min="4" max="6" width="12.7109375" style="13" customWidth="1"/>
    <col min="7" max="7" width="11.7109375" style="6" customWidth="1"/>
    <col min="8" max="8" width="13.7109375" style="6" customWidth="1"/>
    <col min="9" max="16384" width="9.7109375" style="6" customWidth="1"/>
  </cols>
  <sheetData>
    <row r="1" spans="1:8" ht="15" customHeight="1">
      <c r="A1" s="32" t="s">
        <v>7</v>
      </c>
      <c r="B1" s="32" t="s">
        <v>8</v>
      </c>
      <c r="C1" s="32"/>
      <c r="D1" s="32" t="s">
        <v>9</v>
      </c>
      <c r="E1" s="32"/>
      <c r="F1" s="32"/>
      <c r="G1" s="32" t="s">
        <v>10</v>
      </c>
      <c r="H1" s="32" t="s">
        <v>11</v>
      </c>
    </row>
    <row r="2" spans="1:8" ht="15" customHeight="1">
      <c r="A2" s="32"/>
      <c r="B2" s="32"/>
      <c r="C2" s="32"/>
      <c r="D2" s="7" t="s">
        <v>12</v>
      </c>
      <c r="E2" s="7" t="s">
        <v>13</v>
      </c>
      <c r="F2" s="7" t="s">
        <v>14</v>
      </c>
      <c r="G2" s="32"/>
      <c r="H2" s="32"/>
    </row>
    <row r="3" spans="1:8" ht="15" customHeight="1">
      <c r="A3" s="8">
        <v>1</v>
      </c>
      <c r="B3" s="9" t="s">
        <v>15</v>
      </c>
      <c r="C3" s="9" t="s">
        <v>16</v>
      </c>
      <c r="D3" s="8">
        <v>4</v>
      </c>
      <c r="E3" s="8">
        <v>3</v>
      </c>
      <c r="F3" s="8">
        <v>3</v>
      </c>
      <c r="G3" s="39">
        <f>AVERAGE(D3:F3)</f>
        <v>3.3333333333333335</v>
      </c>
      <c r="H3" s="8" t="str">
        <f>IF(G3&gt;=4,"зачтено","не зачтено")</f>
        <v>не зачтено</v>
      </c>
    </row>
    <row r="4" spans="1:8" ht="15" customHeight="1">
      <c r="A4" s="8">
        <v>2</v>
      </c>
      <c r="B4" s="9" t="s">
        <v>17</v>
      </c>
      <c r="C4" s="9" t="s">
        <v>18</v>
      </c>
      <c r="D4" s="8">
        <v>3</v>
      </c>
      <c r="E4" s="8">
        <v>4</v>
      </c>
      <c r="F4" s="8">
        <v>5</v>
      </c>
      <c r="G4" s="39">
        <f aca="true" t="shared" si="0" ref="G4:G9">AVERAGE(D4:F4)</f>
        <v>4</v>
      </c>
      <c r="H4" s="8" t="str">
        <f aca="true" t="shared" si="1" ref="H4:H9">IF(G4&gt;=4,"зачтено","не зачтено")</f>
        <v>зачтено</v>
      </c>
    </row>
    <row r="5" spans="1:8" ht="15" customHeight="1">
      <c r="A5" s="8">
        <v>3</v>
      </c>
      <c r="B5" s="9" t="s">
        <v>19</v>
      </c>
      <c r="C5" s="9" t="s">
        <v>20</v>
      </c>
      <c r="D5" s="8">
        <v>4</v>
      </c>
      <c r="E5" s="8">
        <v>4</v>
      </c>
      <c r="F5" s="8">
        <v>4</v>
      </c>
      <c r="G5" s="39">
        <f t="shared" si="0"/>
        <v>4</v>
      </c>
      <c r="H5" s="8" t="str">
        <f t="shared" si="1"/>
        <v>зачтено</v>
      </c>
    </row>
    <row r="6" spans="1:8" ht="15" customHeight="1">
      <c r="A6" s="8">
        <v>4</v>
      </c>
      <c r="B6" s="9" t="s">
        <v>21</v>
      </c>
      <c r="C6" s="9" t="s">
        <v>22</v>
      </c>
      <c r="D6" s="8">
        <v>5</v>
      </c>
      <c r="E6" s="8">
        <v>4</v>
      </c>
      <c r="F6" s="8">
        <v>4</v>
      </c>
      <c r="G6" s="39">
        <f t="shared" si="0"/>
        <v>4.333333333333333</v>
      </c>
      <c r="H6" s="8" t="str">
        <f t="shared" si="1"/>
        <v>зачтено</v>
      </c>
    </row>
    <row r="7" spans="1:8" ht="15" customHeight="1">
      <c r="A7" s="8">
        <v>5</v>
      </c>
      <c r="B7" s="9" t="s">
        <v>23</v>
      </c>
      <c r="C7" s="9" t="s">
        <v>24</v>
      </c>
      <c r="D7" s="8">
        <v>3</v>
      </c>
      <c r="E7" s="8">
        <v>3</v>
      </c>
      <c r="F7" s="8">
        <v>3</v>
      </c>
      <c r="G7" s="39">
        <f t="shared" si="0"/>
        <v>3</v>
      </c>
      <c r="H7" s="8" t="str">
        <f t="shared" si="1"/>
        <v>не зачтено</v>
      </c>
    </row>
    <row r="8" spans="1:8" ht="15" customHeight="1">
      <c r="A8" s="8">
        <v>6</v>
      </c>
      <c r="B8" s="9" t="s">
        <v>25</v>
      </c>
      <c r="C8" s="9" t="s">
        <v>26</v>
      </c>
      <c r="D8" s="8">
        <v>4</v>
      </c>
      <c r="E8" s="8">
        <v>5</v>
      </c>
      <c r="F8" s="8">
        <v>4</v>
      </c>
      <c r="G8" s="39">
        <f t="shared" si="0"/>
        <v>4.333333333333333</v>
      </c>
      <c r="H8" s="8" t="str">
        <f t="shared" si="1"/>
        <v>зачтено</v>
      </c>
    </row>
    <row r="9" spans="1:8" ht="15" customHeight="1">
      <c r="A9" s="8">
        <v>7</v>
      </c>
      <c r="B9" s="9" t="s">
        <v>27</v>
      </c>
      <c r="C9" s="9" t="s">
        <v>28</v>
      </c>
      <c r="D9" s="8">
        <v>5</v>
      </c>
      <c r="E9" s="8">
        <v>5</v>
      </c>
      <c r="F9" s="8">
        <v>5</v>
      </c>
      <c r="G9" s="39">
        <f t="shared" si="0"/>
        <v>5</v>
      </c>
      <c r="H9" s="8" t="str">
        <f t="shared" si="1"/>
        <v>зачтено</v>
      </c>
    </row>
    <row r="11" spans="1:8" ht="15" customHeight="1">
      <c r="A11" s="33" t="s">
        <v>29</v>
      </c>
      <c r="B11" s="33"/>
      <c r="C11" s="33"/>
      <c r="D11" s="33"/>
      <c r="E11" s="33"/>
      <c r="F11" s="33"/>
      <c r="G11" s="33"/>
      <c r="H11" s="33"/>
    </row>
    <row r="12" spans="1:8" ht="15" customHeight="1">
      <c r="A12" s="31" t="s">
        <v>30</v>
      </c>
      <c r="B12" s="31"/>
      <c r="C12" s="31"/>
      <c r="D12" s="31"/>
      <c r="E12" s="31"/>
      <c r="F12" s="31"/>
      <c r="G12" s="31"/>
      <c r="H12" s="31"/>
    </row>
    <row r="13" spans="1:8" ht="15" customHeight="1">
      <c r="A13" s="31" t="s">
        <v>33</v>
      </c>
      <c r="B13" s="31"/>
      <c r="C13" s="31"/>
      <c r="D13" s="31"/>
      <c r="E13" s="31"/>
      <c r="F13" s="31"/>
      <c r="G13" s="31"/>
      <c r="H13" s="31"/>
    </row>
    <row r="14" spans="1:8" ht="15" customHeight="1">
      <c r="A14" s="31"/>
      <c r="B14" s="31"/>
      <c r="C14" s="31"/>
      <c r="D14" s="31"/>
      <c r="E14" s="31"/>
      <c r="F14" s="31"/>
      <c r="G14" s="31"/>
      <c r="H14" s="31"/>
    </row>
    <row r="15" spans="1:8" ht="15" customHeight="1">
      <c r="A15" s="31"/>
      <c r="B15" s="31"/>
      <c r="C15" s="31"/>
      <c r="D15" s="31"/>
      <c r="E15" s="31"/>
      <c r="F15" s="31"/>
      <c r="G15" s="31"/>
      <c r="H15" s="31"/>
    </row>
    <row r="16" spans="1:8" ht="15" customHeight="1">
      <c r="A16" s="31" t="s">
        <v>31</v>
      </c>
      <c r="B16" s="31"/>
      <c r="C16" s="31"/>
      <c r="D16" s="31"/>
      <c r="E16" s="31"/>
      <c r="F16" s="31"/>
      <c r="G16" s="31"/>
      <c r="H16" s="31"/>
    </row>
    <row r="17" spans="1:10" ht="15" customHeight="1">
      <c r="A17" s="31" t="s">
        <v>32</v>
      </c>
      <c r="B17" s="31"/>
      <c r="C17" s="31"/>
      <c r="D17" s="31"/>
      <c r="E17" s="31"/>
      <c r="F17" s="31"/>
      <c r="G17" s="31"/>
      <c r="H17" s="31"/>
      <c r="I17" s="10"/>
      <c r="J17" s="10"/>
    </row>
    <row r="18" spans="1:10" ht="15" customHeight="1">
      <c r="A18" s="11"/>
      <c r="B18" s="11"/>
      <c r="C18" s="11"/>
      <c r="D18" s="11"/>
      <c r="E18" s="11"/>
      <c r="F18" s="11"/>
      <c r="G18" s="11"/>
      <c r="H18" s="11"/>
      <c r="I18" s="12"/>
      <c r="J18" s="12"/>
    </row>
    <row r="19" spans="1:10" ht="15" customHeight="1">
      <c r="A19" s="11"/>
      <c r="B19" s="11"/>
      <c r="C19" s="11"/>
      <c r="D19" s="11"/>
      <c r="E19" s="11"/>
      <c r="F19" s="11"/>
      <c r="G19" s="11"/>
      <c r="H19" s="11"/>
      <c r="I19" s="12"/>
      <c r="J19" s="12"/>
    </row>
    <row r="20" spans="1:10" ht="15" customHeight="1">
      <c r="A20" s="11"/>
      <c r="B20" s="11"/>
      <c r="C20" s="11"/>
      <c r="D20" s="11"/>
      <c r="E20" s="11"/>
      <c r="F20" s="11"/>
      <c r="G20" s="11"/>
      <c r="H20" s="11"/>
      <c r="I20" s="12"/>
      <c r="J20" s="12"/>
    </row>
  </sheetData>
  <sheetProtection/>
  <mergeCells count="10">
    <mergeCell ref="A12:H12"/>
    <mergeCell ref="A13:H15"/>
    <mergeCell ref="A16:H16"/>
    <mergeCell ref="A17:H17"/>
    <mergeCell ref="A1:A2"/>
    <mergeCell ref="B1:C2"/>
    <mergeCell ref="D1:F1"/>
    <mergeCell ref="G1:G2"/>
    <mergeCell ref="H1:H2"/>
    <mergeCell ref="A11:H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0.8515625" style="0" bestFit="1" customWidth="1"/>
    <col min="2" max="2" width="13.57421875" style="0" customWidth="1"/>
    <col min="3" max="3" width="13.421875" style="0" customWidth="1"/>
  </cols>
  <sheetData>
    <row r="1" spans="1:16" ht="30" customHeight="1">
      <c r="A1" s="23" t="s">
        <v>44</v>
      </c>
      <c r="B1" s="24" t="s">
        <v>45</v>
      </c>
      <c r="C1" s="23" t="s">
        <v>46</v>
      </c>
      <c r="E1" s="34" t="s">
        <v>47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" t="s">
        <v>48</v>
      </c>
      <c r="B2" s="25">
        <v>10</v>
      </c>
      <c r="C2" s="3" t="str">
        <f>IF(B2&lt;=10,"начинающие",IF(B2&gt;=21,"продвинутые","базовая"))</f>
        <v>начинающие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3" t="s">
        <v>49</v>
      </c>
      <c r="B3" s="25">
        <v>11</v>
      </c>
      <c r="C3" s="3" t="str">
        <f aca="true" t="shared" si="0" ref="C3:C11">IF(B3&lt;=10,"начинающие",IF(B3&gt;=21,"продвинутые","базовая"))</f>
        <v>базовая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>
      <c r="A4" s="3" t="s">
        <v>15</v>
      </c>
      <c r="B4" s="25">
        <v>17</v>
      </c>
      <c r="C4" s="3" t="str">
        <f t="shared" si="0"/>
        <v>базовая</v>
      </c>
      <c r="E4" s="26" t="s">
        <v>50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3" t="s">
        <v>51</v>
      </c>
      <c r="B5" s="25">
        <v>25</v>
      </c>
      <c r="C5" s="3" t="str">
        <f t="shared" si="0"/>
        <v>продвинутые</v>
      </c>
      <c r="E5" s="35" t="s">
        <v>52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3" ht="15">
      <c r="A6" s="3" t="s">
        <v>53</v>
      </c>
      <c r="B6" s="25">
        <v>22</v>
      </c>
      <c r="C6" s="3" t="str">
        <f t="shared" si="0"/>
        <v>продвинутые</v>
      </c>
    </row>
    <row r="7" spans="1:3" ht="15">
      <c r="A7" s="3" t="s">
        <v>54</v>
      </c>
      <c r="B7" s="25">
        <v>18</v>
      </c>
      <c r="C7" s="3" t="str">
        <f t="shared" si="0"/>
        <v>базовая</v>
      </c>
    </row>
    <row r="8" spans="1:3" ht="15">
      <c r="A8" s="3" t="s">
        <v>55</v>
      </c>
      <c r="B8" s="25">
        <v>10</v>
      </c>
      <c r="C8" s="3" t="str">
        <f t="shared" si="0"/>
        <v>начинающие</v>
      </c>
    </row>
    <row r="9" spans="1:3" ht="15">
      <c r="A9" s="3" t="s">
        <v>56</v>
      </c>
      <c r="B9" s="25">
        <v>9</v>
      </c>
      <c r="C9" s="3" t="str">
        <f t="shared" si="0"/>
        <v>начинающие</v>
      </c>
    </row>
    <row r="10" spans="1:3" ht="15">
      <c r="A10" s="3" t="s">
        <v>57</v>
      </c>
      <c r="B10" s="25">
        <v>21</v>
      </c>
      <c r="C10" s="3" t="str">
        <f t="shared" si="0"/>
        <v>продвинутые</v>
      </c>
    </row>
    <row r="11" spans="1:3" ht="15">
      <c r="A11" s="3" t="s">
        <v>58</v>
      </c>
      <c r="B11" s="25">
        <v>13</v>
      </c>
      <c r="C11" s="3" t="str">
        <f t="shared" si="0"/>
        <v>базовая</v>
      </c>
    </row>
    <row r="12" spans="5:15" ht="15">
      <c r="E12" s="35" t="s">
        <v>59</v>
      </c>
      <c r="F12" s="35"/>
      <c r="G12" s="35"/>
      <c r="H12" s="35"/>
      <c r="I12" s="35"/>
      <c r="J12" s="35"/>
      <c r="K12" s="35"/>
      <c r="L12" s="35"/>
      <c r="M12" s="35"/>
      <c r="N12" s="28" t="s">
        <v>60</v>
      </c>
      <c r="O12" s="28"/>
    </row>
  </sheetData>
  <sheetProtection/>
  <mergeCells count="3">
    <mergeCell ref="E1:P3"/>
    <mergeCell ref="E5:P5"/>
    <mergeCell ref="E12:M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" sqref="F3"/>
    </sheetView>
  </sheetViews>
  <sheetFormatPr defaultColWidth="9.140625" defaultRowHeight="15" customHeight="1"/>
  <cols>
    <col min="1" max="1" width="8.7109375" style="11" customWidth="1"/>
    <col min="2" max="2" width="13.7109375" style="11" customWidth="1"/>
    <col min="3" max="3" width="11.7109375" style="11" customWidth="1"/>
    <col min="4" max="5" width="15.7109375" style="11" customWidth="1"/>
    <col min="6" max="6" width="17.7109375" style="11" customWidth="1"/>
    <col min="7" max="16384" width="9.140625" style="11" customWidth="1"/>
  </cols>
  <sheetData>
    <row r="1" spans="1:6" ht="30" customHeight="1">
      <c r="A1" s="7" t="s">
        <v>7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</row>
    <row r="2" spans="1:6" ht="15" customHeight="1">
      <c r="A2" s="7">
        <v>1</v>
      </c>
      <c r="B2" s="9" t="s">
        <v>15</v>
      </c>
      <c r="C2" s="9" t="s">
        <v>16</v>
      </c>
      <c r="D2" s="8">
        <v>3</v>
      </c>
      <c r="E2" s="8">
        <v>34</v>
      </c>
      <c r="F2" s="14" t="str">
        <f>IF(E2&gt;$F$11,"прошел","не прошел")</f>
        <v>не прошел</v>
      </c>
    </row>
    <row r="3" spans="1:6" ht="15" customHeight="1">
      <c r="A3" s="7">
        <v>2</v>
      </c>
      <c r="B3" s="9" t="s">
        <v>17</v>
      </c>
      <c r="C3" s="9" t="s">
        <v>18</v>
      </c>
      <c r="D3" s="8">
        <v>4</v>
      </c>
      <c r="E3" s="8">
        <v>45</v>
      </c>
      <c r="F3" s="14" t="str">
        <f aca="true" t="shared" si="0" ref="F3:F8">IF(E3&gt;$F$11,"прошел","не прошел")</f>
        <v>прошел</v>
      </c>
    </row>
    <row r="4" spans="1:6" ht="15" customHeight="1">
      <c r="A4" s="7">
        <v>3</v>
      </c>
      <c r="B4" s="9" t="s">
        <v>19</v>
      </c>
      <c r="C4" s="9" t="s">
        <v>20</v>
      </c>
      <c r="D4" s="8">
        <v>2</v>
      </c>
      <c r="E4" s="8">
        <v>25</v>
      </c>
      <c r="F4" s="14" t="str">
        <f t="shared" si="0"/>
        <v>не прошел</v>
      </c>
    </row>
    <row r="5" spans="1:6" ht="15" customHeight="1">
      <c r="A5" s="7">
        <v>4</v>
      </c>
      <c r="B5" s="9" t="s">
        <v>21</v>
      </c>
      <c r="C5" s="9" t="s">
        <v>22</v>
      </c>
      <c r="D5" s="8">
        <v>3</v>
      </c>
      <c r="E5" s="8">
        <v>35</v>
      </c>
      <c r="F5" s="14" t="str">
        <f t="shared" si="0"/>
        <v>не прошел</v>
      </c>
    </row>
    <row r="6" spans="1:6" ht="15" customHeight="1">
      <c r="A6" s="7">
        <v>5</v>
      </c>
      <c r="B6" s="9" t="s">
        <v>23</v>
      </c>
      <c r="C6" s="9" t="s">
        <v>24</v>
      </c>
      <c r="D6" s="8">
        <v>3</v>
      </c>
      <c r="E6" s="8">
        <v>44</v>
      </c>
      <c r="F6" s="14" t="str">
        <f t="shared" si="0"/>
        <v>прошел</v>
      </c>
    </row>
    <row r="7" spans="1:6" ht="15" customHeight="1">
      <c r="A7" s="7">
        <v>6</v>
      </c>
      <c r="B7" s="9" t="s">
        <v>25</v>
      </c>
      <c r="C7" s="9" t="s">
        <v>26</v>
      </c>
      <c r="D7" s="8">
        <v>2</v>
      </c>
      <c r="E7" s="8">
        <v>28</v>
      </c>
      <c r="F7" s="14" t="str">
        <f t="shared" si="0"/>
        <v>не прошел</v>
      </c>
    </row>
    <row r="8" spans="1:6" ht="15" customHeight="1">
      <c r="A8" s="7">
        <v>7</v>
      </c>
      <c r="B8" s="9" t="s">
        <v>27</v>
      </c>
      <c r="C8" s="9" t="s">
        <v>28</v>
      </c>
      <c r="D8" s="8">
        <v>3</v>
      </c>
      <c r="E8" s="8">
        <v>40</v>
      </c>
      <c r="F8" s="14" t="str">
        <f t="shared" si="0"/>
        <v>прошел</v>
      </c>
    </row>
    <row r="9" spans="1:6" ht="15" customHeight="1">
      <c r="A9" s="15"/>
      <c r="B9" s="16"/>
      <c r="C9" s="16"/>
      <c r="D9" s="17"/>
      <c r="E9" s="17"/>
      <c r="F9" s="18"/>
    </row>
    <row r="10" spans="1:5" ht="15" customHeight="1" thickBot="1">
      <c r="A10" s="36" t="s">
        <v>39</v>
      </c>
      <c r="B10" s="36"/>
      <c r="C10" s="36"/>
      <c r="D10" s="36"/>
      <c r="E10" s="36"/>
    </row>
    <row r="11" spans="1:6" ht="15" customHeight="1" thickBot="1">
      <c r="A11" s="37" t="s">
        <v>40</v>
      </c>
      <c r="B11" s="37"/>
      <c r="C11" s="37"/>
      <c r="D11" s="37"/>
      <c r="E11" s="37"/>
      <c r="F11" s="40">
        <f>AVERAGE(E2:E8)</f>
        <v>35.857142857142854</v>
      </c>
    </row>
    <row r="12" spans="1:9" ht="15" customHeight="1" thickBot="1">
      <c r="A12" s="37" t="s">
        <v>41</v>
      </c>
      <c r="B12" s="37"/>
      <c r="C12" s="37"/>
      <c r="D12" s="37"/>
      <c r="E12" s="37"/>
      <c r="F12" s="19">
        <f>MIN(D2:D8)</f>
        <v>2</v>
      </c>
      <c r="G12" s="20"/>
      <c r="H12" s="20"/>
      <c r="I12" s="20"/>
    </row>
    <row r="13" spans="1:9" ht="15" customHeight="1" thickBot="1">
      <c r="A13" s="37" t="s">
        <v>42</v>
      </c>
      <c r="B13" s="37"/>
      <c r="C13" s="37"/>
      <c r="D13" s="37"/>
      <c r="E13" s="37"/>
      <c r="F13" s="21">
        <f>MAX(E2:E8)</f>
        <v>45</v>
      </c>
      <c r="G13" s="20"/>
      <c r="H13" s="20"/>
      <c r="I13" s="20"/>
    </row>
    <row r="14" spans="1:9" ht="44.25" customHeight="1">
      <c r="A14" s="38" t="s">
        <v>43</v>
      </c>
      <c r="B14" s="38"/>
      <c r="C14" s="38"/>
      <c r="D14" s="38"/>
      <c r="E14" s="38"/>
      <c r="F14" s="20"/>
      <c r="G14" s="20"/>
      <c r="H14" s="20"/>
      <c r="I14" s="20"/>
    </row>
    <row r="15" spans="1:9" ht="1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" customHeight="1">
      <c r="A16" s="22"/>
      <c r="B16" s="22"/>
      <c r="C16" s="22"/>
      <c r="D16" s="22"/>
      <c r="E16" s="22"/>
      <c r="F16" s="22"/>
      <c r="G16" s="22"/>
      <c r="H16" s="22"/>
      <c r="I16" s="22"/>
    </row>
  </sheetData>
  <sheetProtection/>
  <mergeCells count="5">
    <mergeCell ref="A10:E10"/>
    <mergeCell ref="A11:E11"/>
    <mergeCell ref="A12:E12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3" max="3" width="22.7109375" style="0" bestFit="1" customWidth="1"/>
    <col min="4" max="4" width="22.421875" style="0" customWidth="1"/>
    <col min="6" max="6" width="14.140625" style="0" customWidth="1"/>
  </cols>
  <sheetData>
    <row r="1" spans="1:4" ht="15">
      <c r="A1" s="41"/>
      <c r="B1" s="41"/>
      <c r="C1" s="42" t="s">
        <v>64</v>
      </c>
      <c r="D1" s="42">
        <v>13</v>
      </c>
    </row>
    <row r="2" spans="1:4" ht="15">
      <c r="A2" s="41"/>
      <c r="B2" s="41"/>
      <c r="C2" s="42" t="s">
        <v>65</v>
      </c>
      <c r="D2" s="42">
        <v>160</v>
      </c>
    </row>
    <row r="3" spans="1:4" ht="15">
      <c r="A3" s="42" t="s">
        <v>34</v>
      </c>
      <c r="B3" s="43" t="s">
        <v>66</v>
      </c>
      <c r="C3" s="42" t="s">
        <v>67</v>
      </c>
      <c r="D3" s="42" t="s">
        <v>68</v>
      </c>
    </row>
    <row r="4" spans="1:4" ht="15">
      <c r="A4" s="42" t="s">
        <v>15</v>
      </c>
      <c r="B4" s="42">
        <v>14</v>
      </c>
      <c r="C4" s="42">
        <v>170</v>
      </c>
      <c r="D4" s="42" t="str">
        <f>IF(AND(B4&lt;=$D$1,C4&gt;=$D$2),"Принят","Не принят")</f>
        <v>Не принят</v>
      </c>
    </row>
    <row r="5" spans="1:4" ht="15">
      <c r="A5" s="42" t="s">
        <v>55</v>
      </c>
      <c r="B5" s="42">
        <v>11</v>
      </c>
      <c r="C5" s="42">
        <v>150</v>
      </c>
      <c r="D5" s="42" t="str">
        <f aca="true" t="shared" si="0" ref="D5:D13">IF(AND(B5&lt;=$D$1,C5&gt;=$D$2),"Принят","Не принят")</f>
        <v>Не принят</v>
      </c>
    </row>
    <row r="6" spans="1:4" ht="15">
      <c r="A6" s="42" t="s">
        <v>49</v>
      </c>
      <c r="B6" s="42">
        <v>12</v>
      </c>
      <c r="C6" s="42">
        <v>155</v>
      </c>
      <c r="D6" s="42" t="str">
        <f t="shared" si="0"/>
        <v>Не принят</v>
      </c>
    </row>
    <row r="7" spans="1:4" ht="15">
      <c r="A7" s="42" t="s">
        <v>69</v>
      </c>
      <c r="B7" s="42">
        <v>13</v>
      </c>
      <c r="C7" s="42">
        <v>165</v>
      </c>
      <c r="D7" s="42" t="str">
        <f t="shared" si="0"/>
        <v>Принят</v>
      </c>
    </row>
    <row r="8" spans="1:4" ht="15">
      <c r="A8" s="42" t="s">
        <v>70</v>
      </c>
      <c r="B8" s="42">
        <v>12</v>
      </c>
      <c r="C8" s="42">
        <v>165</v>
      </c>
      <c r="D8" s="42" t="str">
        <f t="shared" si="0"/>
        <v>Принят</v>
      </c>
    </row>
    <row r="9" spans="1:4" ht="15">
      <c r="A9" s="42" t="s">
        <v>71</v>
      </c>
      <c r="B9" s="42">
        <v>12</v>
      </c>
      <c r="C9" s="42">
        <v>162</v>
      </c>
      <c r="D9" s="42" t="str">
        <f t="shared" si="0"/>
        <v>Принят</v>
      </c>
    </row>
    <row r="10" spans="1:4" ht="15">
      <c r="A10" s="42" t="s">
        <v>72</v>
      </c>
      <c r="B10" s="42">
        <v>11</v>
      </c>
      <c r="C10" s="42">
        <v>152</v>
      </c>
      <c r="D10" s="42" t="str">
        <f t="shared" si="0"/>
        <v>Не принят</v>
      </c>
    </row>
    <row r="11" spans="1:4" ht="15">
      <c r="A11" s="42" t="s">
        <v>73</v>
      </c>
      <c r="B11" s="42">
        <v>13</v>
      </c>
      <c r="C11" s="42">
        <v>158</v>
      </c>
      <c r="D11" s="42" t="str">
        <f t="shared" si="0"/>
        <v>Не принят</v>
      </c>
    </row>
    <row r="12" spans="1:4" ht="15">
      <c r="A12" s="42" t="s">
        <v>74</v>
      </c>
      <c r="B12" s="42">
        <v>13</v>
      </c>
      <c r="C12" s="42">
        <v>161</v>
      </c>
      <c r="D12" s="42" t="str">
        <f t="shared" si="0"/>
        <v>Принят</v>
      </c>
    </row>
    <row r="13" spans="1:4" ht="15">
      <c r="A13" s="42" t="s">
        <v>75</v>
      </c>
      <c r="B13" s="42">
        <v>14</v>
      </c>
      <c r="C13" s="42">
        <v>167</v>
      </c>
      <c r="D13" s="42" t="str">
        <f t="shared" si="0"/>
        <v>Не принят</v>
      </c>
    </row>
    <row r="14" spans="1:4" ht="15">
      <c r="A14" s="44" t="s">
        <v>76</v>
      </c>
      <c r="B14" s="44"/>
      <c r="C14" s="44"/>
      <c r="D14" s="42">
        <f>COUNTIF(D4:D13,"Принят")</f>
        <v>4</v>
      </c>
    </row>
    <row r="15" spans="1:4" ht="15">
      <c r="A15" s="45"/>
      <c r="B15" s="45"/>
      <c r="C15" s="45"/>
      <c r="D15" s="45"/>
    </row>
    <row r="22" ht="15">
      <c r="K22" t="s">
        <v>61</v>
      </c>
    </row>
  </sheetData>
  <sheetProtection/>
  <mergeCells count="1">
    <mergeCell ref="A14:C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32-admin</dc:creator>
  <cp:keywords/>
  <dc:description/>
  <cp:lastModifiedBy>32-1</cp:lastModifiedBy>
  <dcterms:created xsi:type="dcterms:W3CDTF">2018-09-20T04:23:36Z</dcterms:created>
  <dcterms:modified xsi:type="dcterms:W3CDTF">2018-09-20T06:50:34Z</dcterms:modified>
  <cp:category/>
  <cp:version/>
  <cp:contentType/>
  <cp:contentStatus/>
</cp:coreProperties>
</file>